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0" windowWidth="25600" windowHeight="16060"/>
  </bookViews>
  <sheets>
    <sheet name="Invoice" sheetId="1" r:id="rId1"/>
  </sheets>
  <definedNames>
    <definedName name="InvoiceNoDetails">"InvoiceDetails[Invoice No]"</definedName>
    <definedName name="_xlnm.Print_Area" localSheetId="0">Invoice!$A$1:$C$23</definedName>
    <definedName name="rngInvoice">Invoice!#REF!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4" i="1"/>
  <c r="C5" i="1"/>
  <c r="C6" i="1"/>
  <c r="C7" i="1"/>
  <c r="C8" i="1"/>
  <c r="C9" i="1"/>
  <c r="C10" i="1"/>
  <c r="C11" i="1"/>
  <c r="C12" i="1"/>
  <c r="C13" i="1"/>
  <c r="C14" i="1"/>
  <c r="C16" i="1"/>
  <c r="C17" i="1"/>
  <c r="C19" i="1"/>
  <c r="C20" i="1"/>
  <c r="C21" i="1"/>
  <c r="C22" i="1"/>
  <c r="C23" i="1"/>
  <c r="C18" i="1"/>
</calcChain>
</file>

<file path=xl/sharedStrings.xml><?xml version="1.0" encoding="utf-8"?>
<sst xmlns="http://schemas.openxmlformats.org/spreadsheetml/2006/main" count="25" uniqueCount="25">
  <si>
    <t>ISOTRETINOIN CALCULATOR</t>
  </si>
  <si>
    <t>PATIENT WEIGHT IN KG</t>
  </si>
  <si>
    <t>MONTH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</si>
  <si>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</si>
  <si>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</si>
  <si>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</si>
  <si>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</si>
  <si>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</si>
  <si>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</si>
  <si>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</si>
  <si>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</si>
  <si>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</si>
  <si>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</si>
  <si>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Daily dose (mg)</t>
  </si>
  <si>
    <t>Calculated monthly dose (mg)</t>
  </si>
  <si>
    <t>Cumulative Dose (mg)</t>
  </si>
  <si>
    <t>Maximum Cumulative Target Dose (mg)</t>
  </si>
  <si>
    <t>Cumulative dose remaining (mg)</t>
  </si>
  <si>
    <t>Months remaining at 40mg/day</t>
  </si>
  <si>
    <t>Months remaining at 60mg/day</t>
  </si>
  <si>
    <t>Months remaining at 80mg/day</t>
  </si>
  <si>
    <t>Months remaining at 30mg/day</t>
  </si>
  <si>
    <t>Months remaining at 20mg/day</t>
  </si>
  <si>
    <t>Months remaining at 50mg/day</t>
  </si>
  <si>
    <t>Months remaining at 70mg/day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</si>
</sst>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\ \ "/>
    <numFmt numFmtId="165" formatCode="#,##0.0"/>
  </numFmts>
  <fonts count="17" x14ac:knownFonts="1"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scheme val="minor"/>
    </font>
    <font>
      <b/>
      <sz val="20"/>
      <name val="Calibri"/>
      <scheme val="minor"/>
    </font>
    <font>
      <sz val="18"/>
      <name val="Calibri"/>
      <scheme val="minor"/>
    </font>
    <font>
      <b/>
      <sz val="18"/>
      <color theme="0"/>
      <name val="Calibri"/>
      <scheme val="minor"/>
    </font>
    <font>
      <sz val="18"/>
      <color theme="0"/>
      <name val="Calibri"/>
      <scheme val="minor"/>
    </font>
    <font>
      <b/>
      <sz val="20"/>
      <color rgb="FFFFFF00"/>
      <name val="Calibri"/>
      <scheme val="minor"/>
    </font>
    <font>
      <b/>
      <sz val="28"/>
      <color rgb="FFFFFF00"/>
      <name val="Calibri"/>
      <scheme val="minor"/>
    </font>
    <font>
      <b/>
      <sz val="18"/>
      <color rgb="FFFFFF00"/>
      <name val="Calibri"/>
      <scheme val="minor"/>
    </font>
    <font>
      <sz val="20"/>
      <color rgb="FFFFFF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6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ck">
        <color theme="6" tint="-0.249977111117893"/>
      </bottom>
      <diagonal/>
    </border>
    <border>
      <left/>
      <right/>
      <top style="thin">
        <color theme="6"/>
      </top>
      <bottom style="thick">
        <color theme="6" tint="-0.249977111117893"/>
      </bottom>
      <diagonal/>
    </border>
    <border>
      <left/>
      <right style="thin">
        <color theme="6"/>
      </right>
      <top style="thin">
        <color theme="6"/>
      </top>
      <bottom style="thick">
        <color theme="6" tint="-0.249977111117893"/>
      </bottom>
      <diagonal/>
    </border>
    <border>
      <left style="thin">
        <color theme="6"/>
      </left>
      <right/>
      <top style="thick">
        <color theme="6"/>
      </top>
      <bottom/>
      <diagonal/>
    </border>
    <border>
      <left/>
      <right style="thin">
        <color theme="6"/>
      </right>
      <top style="thick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ck">
        <color theme="6" tint="-0.249977111117893"/>
      </left>
      <right style="thick">
        <color theme="6" tint="-0.249977111117893"/>
      </right>
      <top style="thick">
        <color theme="6" tint="-0.249977111117893"/>
      </top>
      <bottom style="thick">
        <color theme="6" tint="-0.249977111117893"/>
      </bottom>
      <diagonal/>
    </border>
  </borders>
  <cellStyleXfs count="38">
    <xf numFmtId="0" fontId="0" fillId="0" borderId="0"/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/>
    <xf numFmtId="0" fontId="8" fillId="4" borderId="7" xfId="4" applyFont="1" applyFill="1" applyBorder="1" applyAlignment="1">
      <alignment horizontal="left" indent="1"/>
    </xf>
    <xf numFmtId="0" fontId="8" fillId="5" borderId="10" xfId="4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1" fontId="10" fillId="5" borderId="0" xfId="0" applyNumberFormat="1" applyFont="1" applyFill="1" applyBorder="1" applyAlignment="1">
      <alignment horizontal="center" vertical="center"/>
    </xf>
    <xf numFmtId="1" fontId="12" fillId="4" borderId="9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right" vertical="center"/>
    </xf>
    <xf numFmtId="165" fontId="12" fillId="4" borderId="2" xfId="0" applyNumberFormat="1" applyFont="1" applyFill="1" applyBorder="1" applyAlignment="1">
      <alignment horizontal="center" vertical="center"/>
    </xf>
    <xf numFmtId="0" fontId="13" fillId="4" borderId="2" xfId="5" applyFont="1" applyFill="1" applyBorder="1" applyAlignment="1">
      <alignment horizontal="left" vertical="center"/>
    </xf>
    <xf numFmtId="164" fontId="13" fillId="4" borderId="2" xfId="5" applyNumberFormat="1" applyFont="1" applyFill="1" applyBorder="1" applyAlignment="1">
      <alignment horizontal="right" vertical="center"/>
    </xf>
    <xf numFmtId="3" fontId="13" fillId="4" borderId="2" xfId="5" applyNumberFormat="1" applyFont="1" applyFill="1" applyBorder="1" applyAlignment="1">
      <alignment horizontal="center" vertical="center"/>
    </xf>
    <xf numFmtId="1" fontId="13" fillId="4" borderId="2" xfId="5" applyNumberFormat="1" applyFont="1" applyFill="1" applyBorder="1" applyAlignment="1">
      <alignment horizontal="center" vertical="center"/>
    </xf>
    <xf numFmtId="0" fontId="16" fillId="4" borderId="6" xfId="4" applyFont="1" applyFill="1" applyBorder="1" applyAlignment="1" applyProtection="1">
      <alignment vertical="center"/>
      <protection locked="0"/>
    </xf>
    <xf numFmtId="0" fontId="14" fillId="4" borderId="3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</cellXfs>
  <cellStyles count="38">
    <cellStyle name="40% - Accent3" xfId="4" builtinId="39"/>
    <cellStyle name="40% - Accent5" xfId="5" builtinId="47"/>
    <cellStyle name="Followed Hyperlink" xfId="3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eading 1" xfId="1" builtinId="16" customBuiltin="1"/>
    <cellStyle name="Hyperlink" xfId="2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numFmt numFmtId="166" formatCode="_(* #,##0.00_);_(* \(#,##0.00\);_(* &quot;-&quot;??_);_(@_)"/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numFmt numFmtId="1" formatCode="0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ck">
          <color auto="1"/>
        </top>
        <bottom style="thick">
          <color auto="1"/>
        </bottom>
      </border>
    </dxf>
    <dxf>
      <border outline="0">
        <bottom style="thick">
          <color theme="6"/>
        </bottom>
      </border>
    </dxf>
    <dxf>
      <font>
        <strike val="0"/>
        <outline val="0"/>
        <shadow val="0"/>
        <u val="none"/>
        <vertAlign val="baseline"/>
        <sz val="18"/>
        <name val="Calibri"/>
        <scheme val="minor"/>
      </font>
      <fill>
        <patternFill patternType="solid">
          <fgColor indexed="64"/>
          <bgColor theme="8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C13" totalsRowShown="0" headerRowDxfId="5" dataDxfId="4" tableBorderDxfId="3">
  <autoFilter ref="A3:C13"/>
  <tableColumns count="3">
    <tableColumn id="1" name="MONTH" dataDxfId="2"/>
    <tableColumn id="2" name="Daily dose (mg)" dataDxfId="1"/>
    <tableColumn id="3" name="Calculated monthly dose (mg)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23"/>
  <sheetViews>
    <sheetView showGridLines="0" tabSelected="1" topLeftCell="A2" workbookViewId="0">
      <selection activeCell="C12" sqref="C12"/>
    </sheetView>
  </sheetViews>
  <sheetFormatPr baseColWidth="10" defaultColWidth="8.83203125" defaultRowHeight="15" x14ac:dyDescent="0"/>
  <cols>
    <col min="1" max="1" width="35.6640625" style="1" customWidth="1"/>
    <col min="2" max="2" width="27" style="1" customWidth="1"/>
    <col min="3" max="3" width="39.33203125" style="1" customWidth="1"/>
    <col min="4" max="16384" width="8.83203125" style="1"/>
  </cols>
  <sheetData>
    <row r="1" spans="1:3" ht="108" customHeight="1" thickBot="1">
      <c r="A1" s="21" t="s">
        <v>0</v>
      </c>
      <c r="B1" s="22"/>
      <c r="C1" s="23"/>
    </row>
    <row r="2" spans="1:3" s="3" customFormat="1" ht="53" customHeight="1" thickTop="1" thickBot="1">
      <c r="A2" s="20" t="s">
        <v>1</v>
      </c>
      <c r="B2" s="5"/>
      <c r="C2" s="4"/>
    </row>
    <row r="3" spans="1:3" s="9" customFormat="1" ht="33" customHeight="1" thickTop="1">
      <c r="A3" s="6" t="s">
        <v>2</v>
      </c>
      <c r="B3" s="7" t="s">
        <v>13</v>
      </c>
      <c r="C3" s="8" t="s">
        <v>14</v>
      </c>
    </row>
    <row r="4" spans="1:3" s="2" customFormat="1" ht="34" customHeight="1">
      <c r="A4" s="10" t="s">
        <v>3</v>
      </c>
      <c r="B4" s="11"/>
      <c r="C4" s="12">
        <f>SUM(Table1[[#This Row],[Daily dose (mg)]])*30</f>
        <v>0</v>
      </c>
    </row>
    <row r="5" spans="1:3" s="2" customFormat="1" ht="34" customHeight="1">
      <c r="A5" s="10" t="s">
        <v>4</v>
      </c>
      <c r="B5" s="11"/>
      <c r="C5" s="12">
        <f>SUM(Table1[[#This Row],[Daily dose (mg)]])*30</f>
        <v>0</v>
      </c>
    </row>
    <row r="6" spans="1:3" s="2" customFormat="1" ht="34" customHeight="1">
      <c r="A6" s="10" t="s">
        <v>5</v>
      </c>
      <c r="B6" s="11"/>
      <c r="C6" s="12">
        <f>SUM(Table1[[#This Row],[Daily dose (mg)]])*30</f>
        <v>0</v>
      </c>
    </row>
    <row r="7" spans="1:3" s="2" customFormat="1" ht="34" customHeight="1">
      <c r="A7" s="10" t="s">
        <v>6</v>
      </c>
      <c r="B7" s="11"/>
      <c r="C7" s="12">
        <f>SUM(Table1[[#This Row],[Daily dose (mg)]])*30</f>
        <v>0</v>
      </c>
    </row>
    <row r="8" spans="1:3" s="2" customFormat="1" ht="34" customHeight="1">
      <c r="A8" s="10" t="s">
        <v>7</v>
      </c>
      <c r="B8" s="11"/>
      <c r="C8" s="12">
        <f>SUM(Table1[[#This Row],[Daily dose (mg)]])*30</f>
        <v>0</v>
      </c>
    </row>
    <row r="9" spans="1:3" s="2" customFormat="1" ht="34" customHeight="1">
      <c r="A9" s="10" t="s">
        <v>8</v>
      </c>
      <c r="B9" s="11"/>
      <c r="C9" s="12">
        <f>SUM(Table1[[#This Row],[Daily dose (mg)]])*30</f>
        <v>0</v>
      </c>
    </row>
    <row r="10" spans="1:3" s="2" customFormat="1" ht="34" customHeight="1">
      <c r="A10" s="10" t="s">
        <v>9</v>
      </c>
      <c r="B10" s="11"/>
      <c r="C10" s="12">
        <f>SUM(Table1[[#This Row],[Daily dose (mg)]])*30</f>
        <v>0</v>
      </c>
    </row>
    <row r="11" spans="1:3" s="2" customFormat="1" ht="34" customHeight="1">
      <c r="A11" s="10" t="s">
        <v>10</v>
      </c>
      <c r="B11" s="11"/>
      <c r="C11" s="12">
        <f>SUM(Table1[[#This Row],[Daily dose (mg)]])*30</f>
        <v>0</v>
      </c>
    </row>
    <row r="12" spans="1:3" s="2" customFormat="1" ht="34" customHeight="1">
      <c r="A12" s="10" t="s">
        <v>11</v>
      </c>
      <c r="B12" s="11"/>
      <c r="C12" s="12">
        <f>SUM(Table1[[#This Row],[Daily dose (mg)]])*30</f>
        <v>0</v>
      </c>
    </row>
    <row r="13" spans="1:3" s="2" customFormat="1" ht="34" customHeight="1">
      <c r="A13" s="10" t="s">
        <v>12</v>
      </c>
      <c r="B13" s="11"/>
      <c r="C13" s="12">
        <f>SUM(Table1[[#This Row],[Daily dose (mg)]])*30</f>
        <v>0</v>
      </c>
    </row>
    <row r="14" spans="1:3" s="2" customFormat="1" ht="43" customHeight="1">
      <c r="A14" s="16"/>
      <c r="B14" s="17" t="s">
        <v>15</v>
      </c>
      <c r="C14" s="18">
        <f>SUM(C4:C13)</f>
        <v>0</v>
      </c>
    </row>
    <row r="15" spans="1:3" s="2" customFormat="1" ht="43" customHeight="1">
      <c r="A15" s="16"/>
      <c r="B15" s="17" t="s">
        <v>16</v>
      </c>
      <c r="C15" s="19">
        <f>B2*120</f>
        <v>0</v>
      </c>
    </row>
    <row r="16" spans="1:3" s="2" customFormat="1" ht="43" customHeight="1">
      <c r="A16" s="16"/>
      <c r="B16" s="17" t="s">
        <v>17</v>
      </c>
      <c r="C16" s="18">
        <f>C15-C14</f>
        <v>0</v>
      </c>
    </row>
    <row r="17" spans="1:3" s="2" customFormat="1" ht="34" customHeight="1">
      <c r="A17" s="13"/>
      <c r="B17" s="14" t="s">
        <v>22</v>
      </c>
      <c r="C17" s="15">
        <f>SUM(C16/20)/30</f>
        <v>0</v>
      </c>
    </row>
    <row r="18" spans="1:3" s="2" customFormat="1" ht="34" customHeight="1">
      <c r="A18" s="13"/>
      <c r="B18" s="14" t="s">
        <v>21</v>
      </c>
      <c r="C18" s="15">
        <f>SUM(C16/30)/30</f>
        <v>0</v>
      </c>
    </row>
    <row r="19" spans="1:3" s="2" customFormat="1" ht="34" customHeight="1">
      <c r="A19" s="13"/>
      <c r="B19" s="14" t="s">
        <v>18</v>
      </c>
      <c r="C19" s="15">
        <f>SUM(C16/40)/30</f>
        <v>0</v>
      </c>
    </row>
    <row r="20" spans="1:3" s="2" customFormat="1" ht="34" customHeight="1">
      <c r="A20" s="13"/>
      <c r="B20" s="14" t="s">
        <v>23</v>
      </c>
      <c r="C20" s="15">
        <f>SUM(C16/50)/30</f>
        <v>0</v>
      </c>
    </row>
    <row r="21" spans="1:3" s="2" customFormat="1" ht="34" customHeight="1">
      <c r="A21" s="13"/>
      <c r="B21" s="14" t="s">
        <v>19</v>
      </c>
      <c r="C21" s="15">
        <f>SUM(C16/60)/30</f>
        <v>0</v>
      </c>
    </row>
    <row r="22" spans="1:3" s="2" customFormat="1" ht="34" customHeight="1">
      <c r="A22" s="13"/>
      <c r="B22" s="14" t="s">
        <v>24</v>
      </c>
      <c r="C22" s="15">
        <f>SUM(C16/70)/30</f>
        <v>0</v>
      </c>
    </row>
    <row r="23" spans="1:3" s="2" customFormat="1" ht="34" customHeight="1">
      <c r="A23" s="13"/>
      <c r="B23" s="14" t="s">
        <v>20</v>
      </c>
      <c r="C23" s="15">
        <f>SUM(C16/80)/30</f>
        <v>0</v>
      </c>
    </row>
  </sheetData>
  <sheetProtection formatCells="0" formatColumns="0" formatRows="0" insertHyperlinks="0" selectLockedCells="1" sort="0" autoFilter="0"/>
  <mergeCells count="1">
    <mergeCell ref="A1:C1"/>
  </mergeCells>
  <phoneticPr fontId="4" type="noConversion"/>
  <printOptions horizontalCentered="1"/>
  <pageMargins left="0.5" right="0.5" top="0.5" bottom="0.5" header="0.5" footer="0.5"/>
  <pageSetup paperSize="9" orientation="portrait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Esdaile</cp:lastModifiedBy>
  <cp:lastPrinted>2010-05-14T02:54:08Z</cp:lastPrinted>
  <dcterms:created xsi:type="dcterms:W3CDTF">2010-04-08T23:43:53Z</dcterms:created>
  <dcterms:modified xsi:type="dcterms:W3CDTF">2014-02-26T16:42:15Z</dcterms:modified>
  <cp:category/>
</cp:coreProperties>
</file>